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ESKTOP-jd38mko\Shared\SALES\AVAILABILITY LISTS\Aquatics\"/>
    </mc:Choice>
  </mc:AlternateContent>
  <xr:revisionPtr revIDLastSave="0" documentId="13_ncr:1_{5B482665-B105-4903-9AB7-9F9E71988180}" xr6:coauthVersionLast="47" xr6:coauthVersionMax="47" xr10:uidLastSave="{00000000-0000-0000-0000-000000000000}"/>
  <bookViews>
    <workbookView xWindow="-120" yWindow="-120" windowWidth="29040" windowHeight="15840" xr2:uid="{D0F49311-8FE5-4F03-9F81-FEE0206FAD90}"/>
  </bookViews>
  <sheets>
    <sheet name="Sheet1" sheetId="1" r:id="rId1"/>
  </sheets>
  <definedNames>
    <definedName name="_xlnm.Print_Area" localSheetId="0">Sheet1!$A$1:$E$43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7" i="1" l="1"/>
  <c r="D38" i="1"/>
  <c r="D14" i="1"/>
  <c r="D16" i="1"/>
  <c r="D15" i="1"/>
  <c r="D41" i="1"/>
  <c r="D40" i="1"/>
  <c r="D39" i="1"/>
  <c r="D24" i="1"/>
  <c r="D23" i="1"/>
  <c r="D22" i="1"/>
  <c r="D21" i="1"/>
  <c r="C17" i="1" l="1"/>
  <c r="C18" i="1" s="1"/>
  <c r="C42" i="1"/>
  <c r="C43" i="1" s="1"/>
  <c r="C25" i="1"/>
  <c r="C26" i="1" s="1"/>
  <c r="D29" i="1"/>
  <c r="D32" i="1" l="1"/>
  <c r="D31" i="1"/>
  <c r="D30" i="1"/>
  <c r="C33" i="1" l="1"/>
  <c r="C34" i="1" s="1"/>
</calcChain>
</file>

<file path=xl/sharedStrings.xml><?xml version="1.0" encoding="utf-8"?>
<sst xmlns="http://schemas.openxmlformats.org/spreadsheetml/2006/main" count="57" uniqueCount="26">
  <si>
    <t>£ EACH</t>
  </si>
  <si>
    <t>£ TOTAL</t>
  </si>
  <si>
    <t>Order</t>
  </si>
  <si>
    <t>Trade Price without discount:</t>
  </si>
  <si>
    <t>QUANTITY</t>
  </si>
  <si>
    <t>Customer Name:</t>
  </si>
  <si>
    <t>Contact Name:</t>
  </si>
  <si>
    <t xml:space="preserve">Contact Number:   </t>
  </si>
  <si>
    <t>x1</t>
  </si>
  <si>
    <t>Delivery Week:</t>
  </si>
  <si>
    <t>TROLLEY DEAL 1</t>
  </si>
  <si>
    <t>TROLLEY DEAL 2</t>
  </si>
  <si>
    <t>TROLLEY DEAL 4</t>
  </si>
  <si>
    <t xml:space="preserve"> Phone: 01342 833144        Email: orders@beaverplants.co.uk</t>
  </si>
  <si>
    <t>All Plants are guarenteed hardy! Please keep/save all plastic trays for collection</t>
  </si>
  <si>
    <t>Aquatic Trolley Deals 2026</t>
  </si>
  <si>
    <t>Discounted Price- 5% Discount:</t>
  </si>
  <si>
    <t>TROLLEY DEAL 3</t>
  </si>
  <si>
    <t>Please order by Monday 12 noon for same week delivery</t>
  </si>
  <si>
    <t>Early Season Offers</t>
  </si>
  <si>
    <t>9cm Marginals (A,B)</t>
  </si>
  <si>
    <t>1L Oxygenators (D)</t>
  </si>
  <si>
    <t>18cm Marginals (I)</t>
  </si>
  <si>
    <t>8L Standard Planted Contours (K)</t>
  </si>
  <si>
    <t>18cm Mixed Waterlilies (4 colours) (L)</t>
  </si>
  <si>
    <t>18cm Floating Islands (M)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</si>
</sst>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£&quot;#,##0.00;[Red]\-&quot;£&quot;#,##0.00"/>
    <numFmt numFmtId="164" formatCode="&quot;£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Arial Nova"/>
      <family val="2"/>
    </font>
    <font>
      <b/>
      <sz val="12"/>
      <name val="Arial Nova"/>
      <family val="2"/>
    </font>
    <font>
      <b/>
      <sz val="12"/>
      <color rgb="FFFF0000"/>
      <name val="Arial Nova"/>
      <family val="2"/>
    </font>
    <font>
      <sz val="12"/>
      <name val="Arial Nova"/>
      <family val="2"/>
    </font>
    <font>
      <sz val="10"/>
      <color rgb="FF253E7B"/>
      <name val="Arial Nova"/>
      <family val="2"/>
    </font>
    <font>
      <sz val="12"/>
      <color theme="1"/>
      <name val="Arial Nova"/>
      <family val="2"/>
    </font>
    <font>
      <b/>
      <sz val="14"/>
      <name val="Arial Nova"/>
      <family val="2"/>
    </font>
    <font>
      <sz val="10"/>
      <name val="Arial Nova"/>
      <family val="2"/>
    </font>
    <font>
      <sz val="11"/>
      <color rgb="FF253E7B"/>
      <name val="Arial Nova"/>
      <family val="2"/>
    </font>
    <font>
      <b/>
      <sz val="14"/>
      <color rgb="FFFF0000"/>
      <name val="Arial Nova"/>
      <family val="2"/>
    </font>
    <font>
      <u/>
      <sz val="11"/>
      <color rgb="FF253E7B"/>
      <name val="Arial Nova"/>
      <family val="2"/>
    </font>
    <font>
      <sz val="12"/>
      <color rgb="FF253E7B"/>
      <name val="Arial Nova"/>
      <family val="2"/>
    </font>
    <font>
      <b/>
      <sz val="30"/>
      <color rgb="FF253E7B"/>
      <name val="Arial Nova"/>
      <family val="2"/>
    </font>
    <font>
      <b/>
      <sz val="16"/>
      <color rgb="FFFF0000"/>
      <name val="Arial Nova"/>
      <family val="2"/>
    </font>
    <font>
      <b/>
      <sz val="12"/>
      <color theme="1"/>
      <name val="Arial Nova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7"/>
        <bgColor indexed="64"/>
      </patternFill>
    </fill>
    <fill>
      <patternFill patternType="solid">
        <fgColor rgb="FFFFBDBD"/>
        <bgColor indexed="64"/>
      </patternFill>
    </fill>
    <fill>
      <patternFill patternType="solid">
        <fgColor rgb="FFCAE8AA"/>
        <bgColor indexed="64"/>
      </patternFill>
    </fill>
    <fill>
      <patternFill patternType="solid">
        <fgColor theme="4" tint="0.7999816888943144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3" fillId="0" borderId="16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2" fillId="0" borderId="16" xfId="0" applyFont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7" fillId="4" borderId="11" xfId="0" applyFont="1" applyFill="1" applyBorder="1" applyAlignment="1">
      <alignment horizontal="center" vertical="center"/>
    </xf>
    <xf numFmtId="2" fontId="7" fillId="4" borderId="2" xfId="0" applyNumberFormat="1" applyFont="1" applyFill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164" fontId="4" fillId="0" borderId="16" xfId="0" applyNumberFormat="1" applyFont="1" applyBorder="1" applyAlignment="1">
      <alignment horizontal="center" vertical="center"/>
    </xf>
    <xf numFmtId="8" fontId="10" fillId="0" borderId="16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vertical="center"/>
    </xf>
    <xf numFmtId="0" fontId="10" fillId="0" borderId="8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vertical="center"/>
    </xf>
    <xf numFmtId="2" fontId="7" fillId="3" borderId="2" xfId="0" applyNumberFormat="1" applyFont="1" applyFill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/>
    </xf>
    <xf numFmtId="0" fontId="7" fillId="5" borderId="1" xfId="0" applyFont="1" applyFill="1" applyBorder="1" applyAlignment="1">
      <alignment vertical="center"/>
    </xf>
    <xf numFmtId="0" fontId="7" fillId="5" borderId="2" xfId="0" applyFont="1" applyFill="1" applyBorder="1" applyAlignment="1">
      <alignment horizontal="center" vertical="center"/>
    </xf>
    <xf numFmtId="2" fontId="7" fillId="5" borderId="2" xfId="0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1" fillId="0" borderId="17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11" fillId="0" borderId="25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1" fillId="0" borderId="13" xfId="0" applyFont="1" applyBorder="1" applyAlignment="1">
      <alignment vertical="center"/>
    </xf>
    <xf numFmtId="0" fontId="5" fillId="0" borderId="28" xfId="0" applyFont="1" applyBorder="1" applyAlignment="1">
      <alignment vertical="center"/>
    </xf>
    <xf numFmtId="0" fontId="7" fillId="2" borderId="11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20" xfId="0" applyNumberFormat="1" applyFont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8" xfId="0" applyFont="1" applyBorder="1" applyAlignment="1">
      <alignment horizontal="center" vertical="center" wrapText="1"/>
    </xf>
    <xf numFmtId="0" fontId="9" fillId="0" borderId="2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" fontId="15" fillId="0" borderId="0" xfId="0" applyNumberFormat="1" applyFont="1" applyAlignment="1">
      <alignment horizontal="right" vertical="center" wrapText="1"/>
    </xf>
    <xf numFmtId="0" fontId="2" fillId="2" borderId="1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3" borderId="18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4" borderId="18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2" fillId="5" borderId="18" xfId="0" applyFont="1" applyFill="1" applyBorder="1" applyAlignment="1">
      <alignment horizontal="center" vertical="center"/>
    </xf>
    <xf numFmtId="0" fontId="2" fillId="5" borderId="14" xfId="0" applyFont="1" applyFill="1" applyBorder="1" applyAlignment="1">
      <alignment horizontal="center" vertical="center"/>
    </xf>
    <xf numFmtId="164" fontId="6" fillId="0" borderId="17" xfId="0" applyNumberFormat="1" applyFont="1" applyBorder="1" applyAlignment="1">
      <alignment horizontal="center"/>
    </xf>
    <xf numFmtId="164" fontId="6" fillId="0" borderId="24" xfId="0" applyNumberFormat="1" applyFont="1" applyBorder="1" applyAlignment="1">
      <alignment horizontal="center"/>
    </xf>
    <xf numFmtId="0" fontId="7" fillId="5" borderId="11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/>
    </xf>
    <xf numFmtId="164" fontId="6" fillId="0" borderId="12" xfId="0" applyNumberFormat="1" applyFont="1" applyBorder="1" applyAlignment="1">
      <alignment horizontal="center"/>
    </xf>
    <xf numFmtId="164" fontId="6" fillId="0" borderId="23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BDBD"/>
      <color rgb="FFCAE8AA"/>
      <color rgb="FF9FE6FF"/>
      <color rgb="FFFFFF97"/>
      <color rgb="FFE0CA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42862</xdr:rowOff>
    </xdr:from>
    <xdr:to>
      <xdr:col>0</xdr:col>
      <xdr:colOff>1136368</xdr:colOff>
      <xdr:row>3</xdr:row>
      <xdr:rowOff>21980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1FB95B-3001-41F6-86BB-A1BD7E39899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66677" y="42862"/>
          <a:ext cx="1069691" cy="785080"/>
        </a:xfrm>
        <a:prstGeom prst="rect">
          <a:avLst/>
        </a:prstGeom>
      </xdr:spPr>
    </xdr:pic>
    <xdr:clientData/>
  </xdr:twoCellAnchor>
  <xdr:twoCellAnchor>
    <xdr:from>
      <xdr:col>0</xdr:col>
      <xdr:colOff>1143001</xdr:colOff>
      <xdr:row>8</xdr:row>
      <xdr:rowOff>7327</xdr:rowOff>
    </xdr:from>
    <xdr:to>
      <xdr:col>1</xdr:col>
      <xdr:colOff>1047751</xdr:colOff>
      <xdr:row>9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E5BF9-F44F-42CE-A11A-7DB131F9C66A}"/>
            </a:ext>
          </a:extLst>
        </xdr:cNvPr>
        <xdr:cNvSpPr txBox="1"/>
      </xdr:nvSpPr>
      <xdr:spPr>
        <a:xfrm>
          <a:off x="1143001" y="9693519"/>
          <a:ext cx="2982058" cy="21980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1143001</xdr:colOff>
      <xdr:row>8</xdr:row>
      <xdr:rowOff>225669</xdr:rowOff>
    </xdr:from>
    <xdr:to>
      <xdr:col>1</xdr:col>
      <xdr:colOff>1046285</xdr:colOff>
      <xdr:row>10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D41A6E65-1980-428F-A070-79014754C2F2}"/>
            </a:ext>
          </a:extLst>
        </xdr:cNvPr>
        <xdr:cNvSpPr txBox="1"/>
      </xdr:nvSpPr>
      <xdr:spPr>
        <a:xfrm>
          <a:off x="1143001" y="9911861"/>
          <a:ext cx="2980592" cy="22860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1143000</xdr:colOff>
      <xdr:row>9</xdr:row>
      <xdr:rowOff>224204</xdr:rowOff>
    </xdr:from>
    <xdr:to>
      <xdr:col>1</xdr:col>
      <xdr:colOff>1044817</xdr:colOff>
      <xdr:row>10</xdr:row>
      <xdr:rowOff>219807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26095BB-85D4-4A3E-BFBA-327D6544CD17}"/>
            </a:ext>
          </a:extLst>
        </xdr:cNvPr>
        <xdr:cNvSpPr txBox="1"/>
      </xdr:nvSpPr>
      <xdr:spPr>
        <a:xfrm>
          <a:off x="1143000" y="10137531"/>
          <a:ext cx="2979125" cy="2227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GB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18834-61AE-44FB-AE88-FB470DE0051B}">
  <dimension ref="A1:F43"/>
  <sheetViews>
    <sheetView showGridLines="0" tabSelected="1" view="pageBreakPreview" zoomScale="130" zoomScaleNormal="130" zoomScaleSheetLayoutView="130" workbookViewId="0">
      <selection activeCell="M30" sqref="M30"/>
    </sheetView>
  </sheetViews>
  <sheetFormatPr defaultColWidth="9.140625" defaultRowHeight="14.25" x14ac:dyDescent="0.2"/>
  <cols>
    <col min="1" max="1" width="47.85546875" style="1" customWidth="1"/>
    <col min="2" max="2" width="15.7109375" style="2" customWidth="1"/>
    <col min="3" max="3" width="15.7109375" style="1" customWidth="1"/>
    <col min="4" max="4" width="6.7109375" style="1" customWidth="1"/>
    <col min="5" max="5" width="6" style="1" customWidth="1"/>
    <col min="6" max="6" width="9.140625" style="3"/>
    <col min="7" max="16384" width="9.140625" style="1"/>
  </cols>
  <sheetData>
    <row r="1" spans="1:5" ht="36" customHeight="1" x14ac:dyDescent="0.2">
      <c r="A1" s="54" t="s">
        <v>15</v>
      </c>
      <c r="B1" s="54"/>
      <c r="C1" s="54"/>
      <c r="D1" s="54"/>
      <c r="E1" s="54"/>
    </row>
    <row r="2" spans="1:5" ht="18" customHeight="1" x14ac:dyDescent="0.25">
      <c r="A2" s="53" t="s">
        <v>13</v>
      </c>
      <c r="B2" s="53"/>
      <c r="C2" s="53"/>
      <c r="D2" s="53"/>
      <c r="E2" s="53"/>
    </row>
    <row r="3" spans="1:5" ht="9.75" customHeight="1" x14ac:dyDescent="0.2">
      <c r="B3" s="68" t="s">
        <v>19</v>
      </c>
      <c r="C3" s="68"/>
      <c r="D3" s="68"/>
      <c r="E3" s="68"/>
    </row>
    <row r="4" spans="1:5" ht="9.75" customHeight="1" x14ac:dyDescent="0.2">
      <c r="B4" s="68"/>
      <c r="C4" s="68"/>
      <c r="D4" s="68"/>
      <c r="E4" s="68"/>
    </row>
    <row r="5" spans="1:5" ht="19.5" customHeight="1" x14ac:dyDescent="0.2">
      <c r="A5" s="71" t="s">
        <v>18</v>
      </c>
      <c r="B5" s="72"/>
      <c r="C5" s="72"/>
      <c r="D5" s="72"/>
      <c r="E5" s="72"/>
    </row>
    <row r="6" spans="1:5" ht="9.75" customHeight="1" x14ac:dyDescent="0.2">
      <c r="A6" s="72"/>
      <c r="B6" s="72"/>
      <c r="C6" s="72"/>
      <c r="D6" s="72"/>
      <c r="E6" s="72"/>
    </row>
    <row r="7" spans="1:5" x14ac:dyDescent="0.2">
      <c r="A7" s="67" t="s">
        <v>14</v>
      </c>
      <c r="B7" s="67"/>
      <c r="C7" s="67"/>
      <c r="D7" s="67"/>
      <c r="E7" s="67"/>
    </row>
    <row r="8" spans="1:5" ht="8.25" customHeight="1" x14ac:dyDescent="0.2">
      <c r="A8" s="67"/>
      <c r="B8" s="67"/>
      <c r="C8" s="67"/>
      <c r="D8" s="67"/>
      <c r="E8" s="67"/>
    </row>
    <row r="9" spans="1:5" ht="18" customHeight="1" x14ac:dyDescent="0.2">
      <c r="A9" s="43" t="s">
        <v>5</v>
      </c>
      <c r="B9" s="44"/>
      <c r="C9" s="43" t="s">
        <v>9</v>
      </c>
      <c r="D9" s="51"/>
      <c r="E9" s="52"/>
    </row>
    <row r="10" spans="1:5" ht="18" customHeight="1" x14ac:dyDescent="0.2">
      <c r="A10" s="45" t="s">
        <v>6</v>
      </c>
      <c r="B10" s="46"/>
      <c r="C10" s="61"/>
      <c r="D10" s="62"/>
      <c r="E10" s="63"/>
    </row>
    <row r="11" spans="1:5" ht="18" customHeight="1" x14ac:dyDescent="0.2">
      <c r="A11" s="47" t="s">
        <v>7</v>
      </c>
      <c r="B11" s="48"/>
      <c r="C11" s="64"/>
      <c r="D11" s="65"/>
      <c r="E11" s="66"/>
    </row>
    <row r="12" spans="1:5" ht="10.5" customHeight="1" thickBot="1" x14ac:dyDescent="0.25"/>
    <row r="13" spans="1:5" s="5" customFormat="1" ht="18" x14ac:dyDescent="0.25">
      <c r="A13" s="32" t="s">
        <v>10</v>
      </c>
      <c r="B13" s="31" t="s">
        <v>4</v>
      </c>
      <c r="C13" s="33" t="s">
        <v>0</v>
      </c>
      <c r="D13" s="57" t="s">
        <v>1</v>
      </c>
      <c r="E13" s="58"/>
    </row>
    <row r="14" spans="1:5" s="5" customFormat="1" ht="15" customHeight="1" x14ac:dyDescent="0.25">
      <c r="A14" s="6" t="s">
        <v>20</v>
      </c>
      <c r="B14" s="30">
        <v>336</v>
      </c>
      <c r="C14" s="22">
        <v>2.09</v>
      </c>
      <c r="D14" s="55">
        <f>C14*B14</f>
        <v>702.24</v>
      </c>
      <c r="E14" s="56"/>
    </row>
    <row r="15" spans="1:5" s="5" customFormat="1" ht="15" customHeight="1" x14ac:dyDescent="0.25">
      <c r="A15" s="6" t="s">
        <v>21</v>
      </c>
      <c r="B15" s="30">
        <v>60</v>
      </c>
      <c r="C15" s="22">
        <v>2.56</v>
      </c>
      <c r="D15" s="55">
        <f>C15*B15</f>
        <v>153.6</v>
      </c>
      <c r="E15" s="56"/>
    </row>
    <row r="16" spans="1:5" s="5" customFormat="1" ht="15" customHeight="1" thickBot="1" x14ac:dyDescent="0.3">
      <c r="A16" s="6" t="s">
        <v>22</v>
      </c>
      <c r="B16" s="7">
        <v>21</v>
      </c>
      <c r="C16" s="22">
        <v>6.28</v>
      </c>
      <c r="D16" s="55">
        <f>C16*B16</f>
        <v>131.88</v>
      </c>
      <c r="E16" s="56"/>
    </row>
    <row r="17" spans="1:5" s="5" customFormat="1" ht="15" customHeight="1" thickBot="1" x14ac:dyDescent="0.3">
      <c r="A17" s="17" t="s">
        <v>3</v>
      </c>
      <c r="B17" s="4"/>
      <c r="C17" s="26">
        <f>SUM(D14:E16)</f>
        <v>987.72</v>
      </c>
      <c r="D17" s="73" t="s">
        <v>2</v>
      </c>
      <c r="E17" s="74"/>
    </row>
    <row r="18" spans="1:5" s="5" customFormat="1" ht="18.75" thickBot="1" x14ac:dyDescent="0.3">
      <c r="A18" s="29" t="s">
        <v>16</v>
      </c>
      <c r="B18" s="25"/>
      <c r="C18" s="27">
        <f>ROUNDDOWN(C17*0.95,0)</f>
        <v>938</v>
      </c>
      <c r="D18" s="15"/>
      <c r="E18" s="16" t="s">
        <v>8</v>
      </c>
    </row>
    <row r="19" spans="1:5" s="5" customFormat="1" ht="10.5" customHeight="1" thickBot="1" x14ac:dyDescent="0.3">
      <c r="B19" s="9"/>
    </row>
    <row r="20" spans="1:5" s="5" customFormat="1" ht="18" x14ac:dyDescent="0.25">
      <c r="A20" s="19" t="s">
        <v>11</v>
      </c>
      <c r="B20" s="20" t="s">
        <v>4</v>
      </c>
      <c r="C20" s="21" t="s">
        <v>0</v>
      </c>
      <c r="D20" s="59" t="s">
        <v>1</v>
      </c>
      <c r="E20" s="60"/>
    </row>
    <row r="21" spans="1:5" s="5" customFormat="1" ht="15" customHeight="1" x14ac:dyDescent="0.25">
      <c r="A21" s="6" t="s">
        <v>20</v>
      </c>
      <c r="B21" s="10">
        <v>252</v>
      </c>
      <c r="C21" s="24">
        <v>2.09</v>
      </c>
      <c r="D21" s="55">
        <f>C21*B21</f>
        <v>526.67999999999995</v>
      </c>
      <c r="E21" s="56"/>
    </row>
    <row r="22" spans="1:5" s="5" customFormat="1" ht="15" customHeight="1" x14ac:dyDescent="0.25">
      <c r="A22" s="6" t="s">
        <v>21</v>
      </c>
      <c r="B22" s="11">
        <v>60</v>
      </c>
      <c r="C22" s="22">
        <v>2.56</v>
      </c>
      <c r="D22" s="55">
        <f>C22*B22</f>
        <v>153.6</v>
      </c>
      <c r="E22" s="56"/>
    </row>
    <row r="23" spans="1:5" s="5" customFormat="1" ht="15" customHeight="1" x14ac:dyDescent="0.25">
      <c r="A23" s="6" t="s">
        <v>22</v>
      </c>
      <c r="B23" s="7">
        <v>21</v>
      </c>
      <c r="C23" s="24">
        <v>6.28</v>
      </c>
      <c r="D23" s="55">
        <f>C23*B23</f>
        <v>131.88</v>
      </c>
      <c r="E23" s="56"/>
    </row>
    <row r="24" spans="1:5" s="5" customFormat="1" ht="15" customHeight="1" thickBot="1" x14ac:dyDescent="0.3">
      <c r="A24" s="6" t="s">
        <v>23</v>
      </c>
      <c r="B24" s="8">
        <v>12</v>
      </c>
      <c r="C24" s="34">
        <v>9.99</v>
      </c>
      <c r="D24" s="55">
        <f>C24*B24</f>
        <v>119.88</v>
      </c>
      <c r="E24" s="56"/>
    </row>
    <row r="25" spans="1:5" s="5" customFormat="1" ht="15" customHeight="1" thickBot="1" x14ac:dyDescent="0.3">
      <c r="A25" s="17" t="s">
        <v>3</v>
      </c>
      <c r="B25" s="36"/>
      <c r="C25" s="35">
        <f>SUM(D21:E24)</f>
        <v>932.04</v>
      </c>
      <c r="D25" s="75" t="s">
        <v>2</v>
      </c>
      <c r="E25" s="76"/>
    </row>
    <row r="26" spans="1:5" s="5" customFormat="1" ht="18.75" thickBot="1" x14ac:dyDescent="0.3">
      <c r="A26" s="29" t="s">
        <v>16</v>
      </c>
      <c r="B26" s="25"/>
      <c r="C26" s="27">
        <f>ROUNDDOWN(C25*0.95,0)</f>
        <v>885</v>
      </c>
      <c r="D26" s="15"/>
      <c r="E26" s="16" t="s">
        <v>8</v>
      </c>
    </row>
    <row r="27" spans="1:5" s="5" customFormat="1" ht="10.5" customHeight="1" thickBot="1" x14ac:dyDescent="0.3">
      <c r="B27" s="9"/>
    </row>
    <row r="28" spans="1:5" s="5" customFormat="1" ht="18" x14ac:dyDescent="0.25">
      <c r="A28" s="12" t="s">
        <v>17</v>
      </c>
      <c r="B28" s="13" t="s">
        <v>4</v>
      </c>
      <c r="C28" s="14" t="s">
        <v>0</v>
      </c>
      <c r="D28" s="49" t="s">
        <v>1</v>
      </c>
      <c r="E28" s="50"/>
    </row>
    <row r="29" spans="1:5" s="5" customFormat="1" ht="15" customHeight="1" x14ac:dyDescent="0.25">
      <c r="A29" s="6" t="s">
        <v>20</v>
      </c>
      <c r="B29" s="7">
        <v>252</v>
      </c>
      <c r="C29" s="24">
        <v>2.09</v>
      </c>
      <c r="D29" s="55">
        <f>C29*B29</f>
        <v>526.67999999999995</v>
      </c>
      <c r="E29" s="56"/>
    </row>
    <row r="30" spans="1:5" s="5" customFormat="1" ht="15" customHeight="1" x14ac:dyDescent="0.25">
      <c r="A30" s="6" t="s">
        <v>21</v>
      </c>
      <c r="B30" s="8">
        <v>60</v>
      </c>
      <c r="C30" s="24">
        <v>2.56</v>
      </c>
      <c r="D30" s="55">
        <f t="shared" ref="D30:D32" si="0">C30*B30</f>
        <v>153.6</v>
      </c>
      <c r="E30" s="56"/>
    </row>
    <row r="31" spans="1:5" s="5" customFormat="1" ht="15" customHeight="1" x14ac:dyDescent="0.25">
      <c r="A31" s="6" t="s">
        <v>22</v>
      </c>
      <c r="B31" s="8">
        <v>21</v>
      </c>
      <c r="C31" s="23">
        <v>6.28</v>
      </c>
      <c r="D31" s="55">
        <f t="shared" si="0"/>
        <v>131.88</v>
      </c>
      <c r="E31" s="56"/>
    </row>
    <row r="32" spans="1:5" s="5" customFormat="1" ht="15" customHeight="1" thickBot="1" x14ac:dyDescent="0.3">
      <c r="A32" s="6" t="s">
        <v>24</v>
      </c>
      <c r="B32" s="8">
        <v>12</v>
      </c>
      <c r="C32" s="24">
        <v>11.5</v>
      </c>
      <c r="D32" s="55">
        <f t="shared" si="0"/>
        <v>138</v>
      </c>
      <c r="E32" s="56"/>
    </row>
    <row r="33" spans="1:6" s="5" customFormat="1" ht="15" customHeight="1" thickBot="1" x14ac:dyDescent="0.3">
      <c r="A33" s="17" t="s">
        <v>3</v>
      </c>
      <c r="B33" s="28"/>
      <c r="C33" s="26">
        <f>SUM(D29:E32)</f>
        <v>950.16</v>
      </c>
      <c r="D33" s="69" t="s">
        <v>2</v>
      </c>
      <c r="E33" s="70"/>
    </row>
    <row r="34" spans="1:6" s="5" customFormat="1" ht="18.75" thickBot="1" x14ac:dyDescent="0.3">
      <c r="A34" s="29" t="s">
        <v>16</v>
      </c>
      <c r="B34" s="18"/>
      <c r="C34" s="27">
        <f>ROUNDDOWN(C33*0.95,0)</f>
        <v>902</v>
      </c>
      <c r="D34" s="15"/>
      <c r="E34" s="16" t="s">
        <v>8</v>
      </c>
    </row>
    <row r="35" spans="1:6" s="5" customFormat="1" ht="10.5" customHeight="1" thickBot="1" x14ac:dyDescent="0.3">
      <c r="B35" s="9"/>
    </row>
    <row r="36" spans="1:6" ht="18" customHeight="1" x14ac:dyDescent="0.25">
      <c r="A36" s="39" t="s">
        <v>12</v>
      </c>
      <c r="B36" s="40" t="s">
        <v>4</v>
      </c>
      <c r="C36" s="41" t="s">
        <v>0</v>
      </c>
      <c r="D36" s="81" t="s">
        <v>1</v>
      </c>
      <c r="E36" s="82"/>
      <c r="F36" s="1"/>
    </row>
    <row r="37" spans="1:6" ht="15" customHeight="1" x14ac:dyDescent="0.25">
      <c r="A37" s="6" t="s">
        <v>20</v>
      </c>
      <c r="B37" s="7">
        <v>168</v>
      </c>
      <c r="C37" s="38">
        <v>2.09</v>
      </c>
      <c r="D37" s="83">
        <f>C37*B37</f>
        <v>351.12</v>
      </c>
      <c r="E37" s="83"/>
      <c r="F37" s="1"/>
    </row>
    <row r="38" spans="1:6" ht="15" customHeight="1" x14ac:dyDescent="0.25">
      <c r="A38" s="6" t="s">
        <v>21</v>
      </c>
      <c r="B38" s="8">
        <v>60</v>
      </c>
      <c r="C38" s="24">
        <v>2.56</v>
      </c>
      <c r="D38" s="55">
        <f t="shared" ref="D38" si="1">C38*B38</f>
        <v>153.6</v>
      </c>
      <c r="E38" s="56"/>
      <c r="F38" s="1"/>
    </row>
    <row r="39" spans="1:6" ht="15" customHeight="1" x14ac:dyDescent="0.25">
      <c r="A39" s="6" t="s">
        <v>22</v>
      </c>
      <c r="B39" s="7">
        <v>21</v>
      </c>
      <c r="C39" s="38">
        <v>6.28</v>
      </c>
      <c r="D39" s="83">
        <f>C39*B39</f>
        <v>131.88</v>
      </c>
      <c r="E39" s="83"/>
      <c r="F39" s="1"/>
    </row>
    <row r="40" spans="1:6" ht="15" customHeight="1" x14ac:dyDescent="0.25">
      <c r="A40" s="6" t="s">
        <v>25</v>
      </c>
      <c r="B40" s="7">
        <v>15</v>
      </c>
      <c r="C40" s="38">
        <v>12</v>
      </c>
      <c r="D40" s="84">
        <f>C40*B40</f>
        <v>180</v>
      </c>
      <c r="E40" s="85"/>
      <c r="F40" s="1"/>
    </row>
    <row r="41" spans="1:6" ht="15" customHeight="1" thickBot="1" x14ac:dyDescent="0.3">
      <c r="A41" s="6" t="s">
        <v>23</v>
      </c>
      <c r="B41" s="42">
        <v>12</v>
      </c>
      <c r="C41" s="38">
        <v>9.99</v>
      </c>
      <c r="D41" s="79">
        <f>C41*B41</f>
        <v>119.88</v>
      </c>
      <c r="E41" s="80"/>
    </row>
    <row r="42" spans="1:6" ht="16.5" thickBot="1" x14ac:dyDescent="0.25">
      <c r="A42" s="17" t="s">
        <v>3</v>
      </c>
      <c r="B42" s="4"/>
      <c r="C42" s="37">
        <f>SUM(D37:E41)</f>
        <v>936.48</v>
      </c>
      <c r="D42" s="77" t="s">
        <v>2</v>
      </c>
      <c r="E42" s="78"/>
    </row>
    <row r="43" spans="1:6" ht="18.75" thickBot="1" x14ac:dyDescent="0.25">
      <c r="A43" s="29" t="s">
        <v>16</v>
      </c>
      <c r="B43" s="25"/>
      <c r="C43" s="27">
        <f>ROUNDDOWN(C42*0.95,0)</f>
        <v>889</v>
      </c>
      <c r="D43" s="15"/>
      <c r="E43" s="16" t="s">
        <v>8</v>
      </c>
    </row>
  </sheetData>
  <mergeCells count="31">
    <mergeCell ref="D17:E17"/>
    <mergeCell ref="D25:E25"/>
    <mergeCell ref="D23:E23"/>
    <mergeCell ref="D42:E42"/>
    <mergeCell ref="D41:E41"/>
    <mergeCell ref="D36:E36"/>
    <mergeCell ref="D37:E37"/>
    <mergeCell ref="D39:E39"/>
    <mergeCell ref="D40:E40"/>
    <mergeCell ref="D38:E38"/>
    <mergeCell ref="D33:E33"/>
    <mergeCell ref="D30:E30"/>
    <mergeCell ref="D31:E31"/>
    <mergeCell ref="D32:E32"/>
    <mergeCell ref="D29:E29"/>
    <mergeCell ref="D28:E28"/>
    <mergeCell ref="D9:E9"/>
    <mergeCell ref="A2:E2"/>
    <mergeCell ref="A1:E1"/>
    <mergeCell ref="D21:E21"/>
    <mergeCell ref="D13:E13"/>
    <mergeCell ref="D20:E20"/>
    <mergeCell ref="D15:E15"/>
    <mergeCell ref="C10:E11"/>
    <mergeCell ref="D14:E14"/>
    <mergeCell ref="D16:E16"/>
    <mergeCell ref="A7:E8"/>
    <mergeCell ref="B3:E4"/>
    <mergeCell ref="D22:E22"/>
    <mergeCell ref="D24:E24"/>
    <mergeCell ref="A5:E6"/>
  </mergeCells>
  <pageMargins left="0.43307086614173229" right="0.43307086614173229" top="0.55118110236220474" bottom="0.15748031496062992" header="0" footer="0"/>
  <pageSetup paperSize="9" scale="9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Beth Connolly</dc:creator>
  <cp:lastModifiedBy>Alex Lowe</cp:lastModifiedBy>
  <cp:lastPrinted>2026-01-19T11:43:36Z</cp:lastPrinted>
  <dcterms:created xsi:type="dcterms:W3CDTF">2019-01-17T12:39:16Z</dcterms:created>
  <dcterms:modified xsi:type="dcterms:W3CDTF">2026-02-04T11:41:59Z</dcterms:modified>
</cp:coreProperties>
</file>